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13" i="1" l="1"/>
  <c r="H9" i="1"/>
  <c r="H5" i="1"/>
  <c r="H17" i="1" s="1"/>
  <c r="J4" i="1"/>
  <c r="J7" i="1"/>
  <c r="J8" i="1"/>
  <c r="J11" i="1"/>
  <c r="J12" i="1"/>
  <c r="J15" i="1"/>
  <c r="J3" i="1"/>
  <c r="L15" i="1"/>
  <c r="L12" i="1"/>
  <c r="L11" i="1"/>
  <c r="L13" i="1" s="1"/>
  <c r="L8" i="1"/>
  <c r="L7" i="1"/>
  <c r="L9" i="1" s="1"/>
  <c r="L4" i="1"/>
  <c r="L5" i="1" s="1"/>
  <c r="L3" i="1"/>
</calcChain>
</file>

<file path=xl/sharedStrings.xml><?xml version="1.0" encoding="utf-8"?>
<sst xmlns="http://schemas.openxmlformats.org/spreadsheetml/2006/main" count="48" uniqueCount="28">
  <si>
    <t>Description</t>
  </si>
  <si>
    <t>Barcode</t>
  </si>
  <si>
    <t>Languages</t>
  </si>
  <si>
    <t>Case Size</t>
  </si>
  <si>
    <t>Pallet Size</t>
  </si>
  <si>
    <t>EUR</t>
  </si>
  <si>
    <t>GB-F-IT-NL</t>
  </si>
  <si>
    <t>GB-F</t>
  </si>
  <si>
    <t>Produced</t>
  </si>
  <si>
    <t>Batch No</t>
  </si>
  <si>
    <t>TOLPOTKAD020BA</t>
  </si>
  <si>
    <t>TOLPOTKAD020BAA</t>
  </si>
  <si>
    <t>TOLPOTKAD020CA</t>
  </si>
  <si>
    <t>TOLPOTKAD020CAA</t>
  </si>
  <si>
    <t>TOLPOTKAD020AA</t>
  </si>
  <si>
    <t>TOLPOTKAD020AAB</t>
  </si>
  <si>
    <t>TOLPOTKAD020MA</t>
  </si>
  <si>
    <t>Stock Key</t>
  </si>
  <si>
    <t>Units  Available</t>
  </si>
  <si>
    <t>Total Cases</t>
  </si>
  <si>
    <t>Cases Pallet</t>
  </si>
  <si>
    <t>Total Pallets</t>
  </si>
  <si>
    <t>Symbol</t>
  </si>
  <si>
    <t>12m from opening</t>
  </si>
  <si>
    <t xml:space="preserve">Kadus 1000ml Waving Lotion Professional I-Motion Strong  </t>
  </si>
  <si>
    <t xml:space="preserve">Kadus 1000ml Waving Lotion Professional I-Motion Coloured </t>
  </si>
  <si>
    <t xml:space="preserve">Kadus 1000ml Waving Lotion Professional I-Motion Normal  </t>
  </si>
  <si>
    <t xml:space="preserve">Kadus 1000ml Neutralizer Professional I-Motion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</si>
</sst>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7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wrapText="1"/>
    </xf>
    <xf numFmtId="1" fontId="1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2" borderId="0" xfId="0" applyFill="1"/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7" fontId="0" fillId="2" borderId="0" xfId="0" applyNumberForma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1" fontId="0" fillId="2" borderId="0" xfId="0" applyNumberFormat="1" applyFill="1"/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45224</xdr:colOff>
      <xdr:row>17</xdr:row>
      <xdr:rowOff>66675</xdr:rowOff>
    </xdr:from>
    <xdr:to>
      <xdr:col>1</xdr:col>
      <xdr:colOff>231028</xdr:colOff>
      <xdr:row>36</xdr:row>
      <xdr:rowOff>47175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85F1BFE0-41A5-E60C-1070-A343D62C9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24" y="3305175"/>
          <a:ext cx="1395479" cy="36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300000</xdr:colOff>
      <xdr:row>17</xdr:row>
      <xdr:rowOff>71399</xdr:rowOff>
    </xdr:from>
    <xdr:to>
      <xdr:col>1</xdr:col>
      <xdr:colOff>1662756</xdr:colOff>
      <xdr:row>36</xdr:row>
      <xdr:rowOff>38100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D7093E2A-4FCE-92D1-D681-946AD2ED8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675" y="3309899"/>
          <a:ext cx="1362756" cy="3586201"/>
        </a:xfrm>
        <a:prstGeom prst="rect">
          <a:avLst/>
        </a:prstGeom>
      </xdr:spPr>
    </xdr:pic>
    <xdr:clientData/>
  </xdr:twoCellAnchor>
  <xdr:twoCellAnchor editAs="oneCell">
    <xdr:from>
      <xdr:col>1</xdr:col>
      <xdr:colOff>3550425</xdr:colOff>
      <xdr:row>17</xdr:row>
      <xdr:rowOff>102375</xdr:rowOff>
    </xdr:from>
    <xdr:to>
      <xdr:col>3</xdr:col>
      <xdr:colOff>238999</xdr:colOff>
      <xdr:row>36</xdr:row>
      <xdr:rowOff>82875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14BAE601-FD7C-18AC-2358-7C8BC6865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0100" y="3340875"/>
          <a:ext cx="1374874" cy="36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2014500</xdr:colOff>
      <xdr:row>17</xdr:row>
      <xdr:rowOff>99975</xdr:rowOff>
    </xdr:from>
    <xdr:to>
      <xdr:col>1</xdr:col>
      <xdr:colOff>3473668</xdr:colOff>
      <xdr:row>36</xdr:row>
      <xdr:rowOff>80475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4D87BF1D-0A6E-78EC-17FC-AB0D28FA6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4175" y="3338475"/>
          <a:ext cx="1459168" cy="36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14251</xdr:colOff>
      <xdr:row>17</xdr:row>
      <xdr:rowOff>109500</xdr:rowOff>
    </xdr:from>
    <xdr:to>
      <xdr:col>5</xdr:col>
      <xdr:colOff>715827</xdr:colOff>
      <xdr:row>36</xdr:row>
      <xdr:rowOff>90000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3E515CF6-6E60-03C0-2FFC-9EC513B3A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5551" y="3348000"/>
          <a:ext cx="1396901" cy="3600000"/>
        </a:xfrm>
        <a:prstGeom prst="rect">
          <a:avLst/>
        </a:prstGeom>
      </xdr:spPr>
    </xdr:pic>
    <xdr:clientData/>
  </xdr:twoCellAnchor>
  <xdr:twoCellAnchor editAs="oneCell">
    <xdr:from>
      <xdr:col>5</xdr:col>
      <xdr:colOff>792900</xdr:colOff>
      <xdr:row>17</xdr:row>
      <xdr:rowOff>126150</xdr:rowOff>
    </xdr:from>
    <xdr:to>
      <xdr:col>7</xdr:col>
      <xdr:colOff>241425</xdr:colOff>
      <xdr:row>36</xdr:row>
      <xdr:rowOff>106650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F673EBCD-3BB0-BD93-7152-FA1CEEA29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9525" y="3364650"/>
          <a:ext cx="1344000" cy="3600000"/>
        </a:xfrm>
        <a:prstGeom prst="rect">
          <a:avLst/>
        </a:prstGeom>
      </xdr:spPr>
    </xdr:pic>
    <xdr:clientData/>
  </xdr:twoCellAnchor>
  <xdr:twoCellAnchor editAs="oneCell">
    <xdr:from>
      <xdr:col>8</xdr:col>
      <xdr:colOff>7126</xdr:colOff>
      <xdr:row>17</xdr:row>
      <xdr:rowOff>150000</xdr:rowOff>
    </xdr:from>
    <xdr:to>
      <xdr:col>10</xdr:col>
      <xdr:colOff>360799</xdr:colOff>
      <xdr:row>36</xdr:row>
      <xdr:rowOff>130500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CF0F14C7-0DC2-30C9-8780-9E29BD6CC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5976" y="3388500"/>
          <a:ext cx="1287123" cy="360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23776</xdr:colOff>
      <xdr:row>17</xdr:row>
      <xdr:rowOff>166650</xdr:rowOff>
    </xdr:from>
    <xdr:to>
      <xdr:col>13</xdr:col>
      <xdr:colOff>446855</xdr:colOff>
      <xdr:row>36</xdr:row>
      <xdr:rowOff>147150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ECDC3AE6-0E93-D0D9-1FAA-13D40B063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5651" y="3405150"/>
          <a:ext cx="1299379" cy="3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N1" sqref="N1:N1048576"/>
    </sheetView>
  </sheetViews>
  <sheetFormatPr defaultColWidth="9.140625" defaultRowHeight="15"/>
  <cols>
    <col min="1" max="1" width="18.140625" style="12" bestFit="1" customWidth="1"/>
    <col min="2" max="2" width="56.140625" style="12" bestFit="1" customWidth="1"/>
    <col min="3" max="3" width="14.140625" style="18" bestFit="1" customWidth="1"/>
    <col min="4" max="4" width="10.42578125" style="12" bestFit="1" customWidth="1"/>
    <col min="5" max="5" width="10.42578125" style="12" customWidth="1"/>
    <col min="6" max="6" width="17.42578125" style="12" bestFit="1" customWidth="1"/>
    <col min="7" max="7" width="11" style="18" bestFit="1" customWidth="1"/>
    <col min="8" max="8" width="10" style="12" customWidth="1"/>
    <col min="9" max="9" width="5.140625" style="12" bestFit="1" customWidth="1"/>
    <col min="10" max="10" width="8.85546875" style="18" customWidth="1"/>
    <col min="11" max="11" width="6.140625" style="12" bestFit="1" customWidth="1"/>
    <col min="12" max="12" width="7" style="12" bestFit="1" customWidth="1"/>
    <col min="13" max="13" width="6.140625" style="12" bestFit="1" customWidth="1"/>
    <col min="14" max="16384" width="9.140625" style="12"/>
  </cols>
  <sheetData>
    <row r="1" spans="1:13" s="9" customFormat="1" ht="30">
      <c r="A1" s="9" t="s">
        <v>17</v>
      </c>
      <c r="B1" s="9" t="s">
        <v>0</v>
      </c>
      <c r="C1" s="10" t="s">
        <v>1</v>
      </c>
      <c r="D1" s="11" t="s">
        <v>2</v>
      </c>
      <c r="E1" s="11" t="s">
        <v>8</v>
      </c>
      <c r="F1" s="11" t="s">
        <v>22</v>
      </c>
      <c r="G1" s="10" t="s">
        <v>9</v>
      </c>
      <c r="H1" s="11" t="s">
        <v>18</v>
      </c>
      <c r="I1" s="11" t="s">
        <v>3</v>
      </c>
      <c r="J1" s="10" t="s">
        <v>19</v>
      </c>
      <c r="K1" s="11" t="s">
        <v>20</v>
      </c>
      <c r="L1" s="11" t="s">
        <v>21</v>
      </c>
      <c r="M1" s="11" t="s">
        <v>4</v>
      </c>
    </row>
    <row r="2" spans="1:13" s="9" customFormat="1">
      <c r="C2" s="10"/>
      <c r="D2" s="11"/>
      <c r="E2" s="11"/>
      <c r="F2" s="11"/>
      <c r="G2" s="10"/>
      <c r="H2" s="11"/>
      <c r="I2" s="11"/>
      <c r="J2" s="10"/>
      <c r="K2" s="11"/>
      <c r="L2" s="11"/>
      <c r="M2" s="11"/>
    </row>
    <row r="3" spans="1:13">
      <c r="A3" s="23" t="s">
        <v>14</v>
      </c>
      <c r="B3" s="2" t="s">
        <v>24</v>
      </c>
      <c r="C3" s="3">
        <v>4026432010048</v>
      </c>
      <c r="D3" s="1" t="s">
        <v>6</v>
      </c>
      <c r="E3" s="6">
        <v>42461</v>
      </c>
      <c r="F3" s="6" t="s">
        <v>23</v>
      </c>
      <c r="G3" s="5">
        <v>6103704442</v>
      </c>
      <c r="H3" s="1">
        <v>407</v>
      </c>
      <c r="I3" s="1">
        <v>6</v>
      </c>
      <c r="J3" s="3">
        <f>H3/I3</f>
        <v>67.833333333333329</v>
      </c>
      <c r="K3" s="1">
        <v>68</v>
      </c>
      <c r="L3" s="4">
        <f>H3/I3/K3</f>
        <v>0.99754901960784303</v>
      </c>
      <c r="M3" s="1" t="s">
        <v>5</v>
      </c>
    </row>
    <row r="4" spans="1:13">
      <c r="A4" s="23" t="s">
        <v>15</v>
      </c>
      <c r="B4" s="2" t="s">
        <v>24</v>
      </c>
      <c r="C4" s="3">
        <v>4026432010048</v>
      </c>
      <c r="D4" s="1" t="s">
        <v>6</v>
      </c>
      <c r="E4" s="6">
        <v>42461</v>
      </c>
      <c r="F4" s="6" t="s">
        <v>23</v>
      </c>
      <c r="G4" s="5">
        <v>6103704442</v>
      </c>
      <c r="H4" s="1">
        <v>341</v>
      </c>
      <c r="I4" s="1">
        <v>6</v>
      </c>
      <c r="J4" s="3">
        <f t="shared" ref="J4:J15" si="0">H4/I4</f>
        <v>56.833333333333336</v>
      </c>
      <c r="K4" s="1">
        <v>68</v>
      </c>
      <c r="L4" s="4">
        <f>H4/I4/K4</f>
        <v>0.83578431372549022</v>
      </c>
      <c r="M4" s="1" t="s">
        <v>5</v>
      </c>
    </row>
    <row r="5" spans="1:13">
      <c r="A5" s="22"/>
      <c r="C5" s="13"/>
      <c r="D5" s="14"/>
      <c r="E5" s="15"/>
      <c r="F5" s="15"/>
      <c r="G5" s="16"/>
      <c r="H5" s="1">
        <f>SUM(H3:H4)</f>
        <v>748</v>
      </c>
      <c r="I5" s="14"/>
      <c r="J5" s="13"/>
      <c r="K5" s="14"/>
      <c r="L5" s="4">
        <f>SUM(L3:L4)</f>
        <v>1.8333333333333333</v>
      </c>
      <c r="M5" s="14"/>
    </row>
    <row r="6" spans="1:13">
      <c r="A6" s="22"/>
      <c r="C6" s="13"/>
      <c r="D6" s="14"/>
      <c r="E6" s="14"/>
      <c r="F6" s="14"/>
      <c r="G6" s="16"/>
      <c r="H6" s="14"/>
      <c r="I6" s="14"/>
      <c r="J6" s="13"/>
      <c r="K6" s="14"/>
      <c r="L6" s="17"/>
      <c r="M6" s="14"/>
    </row>
    <row r="7" spans="1:13">
      <c r="A7" s="23" t="s">
        <v>10</v>
      </c>
      <c r="B7" s="2" t="s">
        <v>25</v>
      </c>
      <c r="C7" s="3">
        <v>4026432010024</v>
      </c>
      <c r="D7" s="1" t="s">
        <v>6</v>
      </c>
      <c r="E7" s="6">
        <v>42461</v>
      </c>
      <c r="F7" s="6" t="s">
        <v>23</v>
      </c>
      <c r="G7" s="5">
        <v>6102704442</v>
      </c>
      <c r="H7" s="1">
        <v>1223</v>
      </c>
      <c r="I7" s="1">
        <v>6</v>
      </c>
      <c r="J7" s="3">
        <f t="shared" si="0"/>
        <v>203.83333333333334</v>
      </c>
      <c r="K7" s="1">
        <v>68</v>
      </c>
      <c r="L7" s="4">
        <f>H7/I7/K7</f>
        <v>2.9975490196078431</v>
      </c>
      <c r="M7" s="1" t="s">
        <v>5</v>
      </c>
    </row>
    <row r="8" spans="1:13">
      <c r="A8" s="23" t="s">
        <v>11</v>
      </c>
      <c r="B8" s="2" t="s">
        <v>25</v>
      </c>
      <c r="C8" s="3">
        <v>4026432010024</v>
      </c>
      <c r="D8" s="1" t="s">
        <v>6</v>
      </c>
      <c r="E8" s="6">
        <v>42461</v>
      </c>
      <c r="F8" s="6" t="s">
        <v>23</v>
      </c>
      <c r="G8" s="5">
        <v>6102704442</v>
      </c>
      <c r="H8" s="1">
        <v>375</v>
      </c>
      <c r="I8" s="1">
        <v>6</v>
      </c>
      <c r="J8" s="3">
        <f t="shared" si="0"/>
        <v>62.5</v>
      </c>
      <c r="K8" s="1">
        <v>68</v>
      </c>
      <c r="L8" s="4">
        <f>H8/I8/K8</f>
        <v>0.91911764705882348</v>
      </c>
      <c r="M8" s="1" t="s">
        <v>5</v>
      </c>
    </row>
    <row r="9" spans="1:13">
      <c r="A9" s="22"/>
      <c r="C9" s="13"/>
      <c r="D9" s="14"/>
      <c r="E9" s="15"/>
      <c r="F9" s="15"/>
      <c r="G9" s="16"/>
      <c r="H9" s="1">
        <f>SUM(H7:H8)</f>
        <v>1598</v>
      </c>
      <c r="I9" s="14"/>
      <c r="J9" s="13"/>
      <c r="K9" s="14"/>
      <c r="L9" s="4">
        <f>SUM(L7:L8)</f>
        <v>3.9166666666666665</v>
      </c>
      <c r="M9" s="14"/>
    </row>
    <row r="10" spans="1:13">
      <c r="A10" s="22"/>
      <c r="C10" s="13"/>
      <c r="D10" s="14"/>
      <c r="E10" s="14"/>
      <c r="F10" s="14"/>
      <c r="G10" s="16"/>
      <c r="H10" s="14"/>
      <c r="I10" s="14"/>
      <c r="J10" s="13"/>
      <c r="K10" s="14"/>
      <c r="L10" s="17"/>
      <c r="M10" s="14"/>
    </row>
    <row r="11" spans="1:13">
      <c r="A11" s="23" t="s">
        <v>12</v>
      </c>
      <c r="B11" s="2" t="s">
        <v>26</v>
      </c>
      <c r="C11" s="3">
        <v>4026432010031</v>
      </c>
      <c r="D11" s="1" t="s">
        <v>6</v>
      </c>
      <c r="E11" s="6">
        <v>42461</v>
      </c>
      <c r="F11" s="6" t="s">
        <v>23</v>
      </c>
      <c r="G11" s="5">
        <v>6103704442</v>
      </c>
      <c r="H11" s="1">
        <v>1223</v>
      </c>
      <c r="I11" s="1">
        <v>6</v>
      </c>
      <c r="J11" s="3">
        <f t="shared" si="0"/>
        <v>203.83333333333334</v>
      </c>
      <c r="K11" s="1">
        <v>68</v>
      </c>
      <c r="L11" s="4">
        <f>H11/I11/K11</f>
        <v>2.9975490196078431</v>
      </c>
      <c r="M11" s="1" t="s">
        <v>5</v>
      </c>
    </row>
    <row r="12" spans="1:13">
      <c r="A12" s="23" t="s">
        <v>13</v>
      </c>
      <c r="B12" s="2" t="s">
        <v>26</v>
      </c>
      <c r="C12" s="3">
        <v>4026432010031</v>
      </c>
      <c r="D12" s="1" t="s">
        <v>6</v>
      </c>
      <c r="E12" s="6">
        <v>42461</v>
      </c>
      <c r="F12" s="6" t="s">
        <v>23</v>
      </c>
      <c r="G12" s="5">
        <v>6103704442</v>
      </c>
      <c r="H12" s="1">
        <v>143</v>
      </c>
      <c r="I12" s="1">
        <v>6</v>
      </c>
      <c r="J12" s="3">
        <f t="shared" si="0"/>
        <v>23.833333333333332</v>
      </c>
      <c r="K12" s="1">
        <v>68</v>
      </c>
      <c r="L12" s="4">
        <f>H12/I12/K12</f>
        <v>0.35049019607843135</v>
      </c>
      <c r="M12" s="1" t="s">
        <v>5</v>
      </c>
    </row>
    <row r="13" spans="1:13">
      <c r="A13" s="22"/>
      <c r="C13" s="13"/>
      <c r="D13" s="14"/>
      <c r="E13" s="15"/>
      <c r="F13" s="15"/>
      <c r="G13" s="16"/>
      <c r="H13" s="1">
        <f>SUM(H11:H12)</f>
        <v>1366</v>
      </c>
      <c r="I13" s="14"/>
      <c r="J13" s="13"/>
      <c r="K13" s="14"/>
      <c r="L13" s="4">
        <f>SUM(L11:L12)</f>
        <v>3.3480392156862746</v>
      </c>
      <c r="M13" s="14"/>
    </row>
    <row r="14" spans="1:13">
      <c r="A14" s="22"/>
      <c r="C14" s="13"/>
      <c r="D14" s="14"/>
      <c r="E14" s="14"/>
      <c r="F14" s="14"/>
      <c r="G14" s="16"/>
      <c r="H14" s="14"/>
      <c r="I14" s="14"/>
      <c r="J14" s="13"/>
      <c r="K14" s="14"/>
      <c r="L14" s="17"/>
      <c r="M14" s="14"/>
    </row>
    <row r="15" spans="1:13">
      <c r="A15" s="23" t="s">
        <v>16</v>
      </c>
      <c r="B15" s="2" t="s">
        <v>27</v>
      </c>
      <c r="C15" s="3">
        <v>4026432010611</v>
      </c>
      <c r="D15" s="1" t="s">
        <v>7</v>
      </c>
      <c r="E15" s="6">
        <v>42491</v>
      </c>
      <c r="F15" s="6" t="s">
        <v>23</v>
      </c>
      <c r="G15" s="5">
        <v>6146704442</v>
      </c>
      <c r="H15" s="1">
        <v>349</v>
      </c>
      <c r="I15" s="1">
        <v>6</v>
      </c>
      <c r="J15" s="3">
        <f t="shared" si="0"/>
        <v>58.166666666666664</v>
      </c>
      <c r="K15" s="1">
        <v>68</v>
      </c>
      <c r="L15" s="4">
        <f>H15/I15/K15</f>
        <v>0.85539215686274506</v>
      </c>
      <c r="M15" s="1" t="s">
        <v>5</v>
      </c>
    </row>
    <row r="16" spans="1:13">
      <c r="H16" s="19"/>
      <c r="I16" s="19"/>
      <c r="J16" s="20"/>
      <c r="K16" s="19"/>
      <c r="L16" s="21"/>
    </row>
    <row r="17" spans="8:12">
      <c r="H17" s="7">
        <f>H5+H9+H13+H15</f>
        <v>4061</v>
      </c>
      <c r="I17" s="19"/>
      <c r="J17" s="20"/>
      <c r="K17" s="19"/>
      <c r="L17" s="8">
        <v>11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2025-09-15T09:51:31Z</dcterms:created>
  <dcterms:modified xsi:type="dcterms:W3CDTF">2025-09-19T09:12:52Z</dcterms:modified>
</cp:coreProperties>
</file>